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filterPrivacy="1" autoCompressPictures="0"/>
  <xr:revisionPtr revIDLastSave="10" documentId="11_A1861480F1C7A1DD85E5DCC1DEA400D525818F74" xr6:coauthVersionLast="45" xr6:coauthVersionMax="45" xr10:uidLastSave="{0A029D09-AB65-A943-9267-7C762C323339}"/>
  <bookViews>
    <workbookView xWindow="740" yWindow="860" windowWidth="25600" windowHeight="14560" tabRatio="744" xr2:uid="{00000000-000D-0000-FFFF-FFFF00000000}"/>
  </bookViews>
  <sheets>
    <sheet name="Foglio1" sheetId="2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21" l="1"/>
  <c r="H23" i="21"/>
  <c r="H39" i="21"/>
  <c r="H40" i="21" s="1"/>
  <c r="G39" i="21"/>
  <c r="F23" i="21"/>
  <c r="F39" i="21" s="1"/>
  <c r="J39" i="21"/>
  <c r="J40" i="21" s="1"/>
  <c r="I39" i="21"/>
  <c r="I40" i="21" s="1"/>
</calcChain>
</file>

<file path=xl/sharedStrings.xml><?xml version="1.0" encoding="utf-8"?>
<sst xmlns="http://schemas.openxmlformats.org/spreadsheetml/2006/main" count="136" uniqueCount="124">
  <si>
    <r>
      <t>1.32-2019-17</t>
    </r>
    <r>
      <rPr>
        <b/>
        <sz val="10"/>
        <rFont val="Verdana"/>
      </rPr>
      <t/>
    </r>
  </si>
  <si>
    <r>
      <t>1.32-2019-18</t>
    </r>
    <r>
      <rPr>
        <b/>
        <sz val="10"/>
        <rFont val="Verdana"/>
      </rPr>
      <t/>
    </r>
  </si>
  <si>
    <r>
      <t>1.32-2019-19</t>
    </r>
    <r>
      <rPr>
        <b/>
        <sz val="10"/>
        <rFont val="Verdana"/>
      </rPr>
      <t/>
    </r>
  </si>
  <si>
    <r>
      <t>1.32-2019-20</t>
    </r>
    <r>
      <rPr>
        <b/>
        <sz val="10"/>
        <rFont val="Verdana"/>
      </rPr>
      <t/>
    </r>
  </si>
  <si>
    <r>
      <t>1.32-2019-21</t>
    </r>
    <r>
      <rPr>
        <b/>
        <sz val="10"/>
        <rFont val="Verdana"/>
      </rPr>
      <t/>
    </r>
  </si>
  <si>
    <t>Giorgetti Alessandro e Federico &amp; C. SAS</t>
    <phoneticPr fontId="3" type="noConversion"/>
  </si>
  <si>
    <r>
      <t>1.32-2019-22</t>
    </r>
    <r>
      <rPr>
        <b/>
        <sz val="10"/>
        <rFont val="Verdana"/>
      </rPr>
      <t/>
    </r>
  </si>
  <si>
    <t>Lazzari Angelo e C. SNC</t>
    <phoneticPr fontId="3" type="noConversion"/>
  </si>
  <si>
    <r>
      <t>1.32-2019-23</t>
    </r>
    <r>
      <rPr>
        <b/>
        <sz val="10"/>
        <rFont val="Verdana"/>
      </rPr>
      <t/>
    </r>
  </si>
  <si>
    <r>
      <t>1.32-2019-24</t>
    </r>
    <r>
      <rPr>
        <b/>
        <sz val="10"/>
        <rFont val="Verdana"/>
      </rPr>
      <t/>
    </r>
  </si>
  <si>
    <r>
      <t>1.32-2019-25</t>
    </r>
    <r>
      <rPr>
        <b/>
        <sz val="10"/>
        <rFont val="Verdana"/>
      </rPr>
      <t/>
    </r>
  </si>
  <si>
    <t>P.IVA: 01178930440; C.F.: NGLPLA65S04H769L</t>
    <phoneticPr fontId="3" type="noConversion"/>
  </si>
  <si>
    <r>
      <t>1.32-2019-26</t>
    </r>
    <r>
      <rPr>
        <b/>
        <sz val="10"/>
        <rFont val="Verdana"/>
      </rPr>
      <t/>
    </r>
  </si>
  <si>
    <t>P.IVA: 00664700424; C.F.: 80001500422</t>
    <phoneticPr fontId="3" type="noConversion"/>
  </si>
  <si>
    <r>
      <t>1.32-2019-27</t>
    </r>
    <r>
      <rPr>
        <b/>
        <sz val="10"/>
        <rFont val="Verdana"/>
      </rPr>
      <t/>
    </r>
  </si>
  <si>
    <r>
      <t>1.32-2019-28</t>
    </r>
    <r>
      <rPr>
        <b/>
        <sz val="10"/>
        <rFont val="Verdana"/>
      </rPr>
      <t/>
    </r>
  </si>
  <si>
    <r>
      <t>1.32-2019-29</t>
    </r>
    <r>
      <rPr>
        <b/>
        <sz val="10"/>
        <rFont val="Verdana"/>
      </rPr>
      <t/>
    </r>
  </si>
  <si>
    <r>
      <t>1.32-2019-31</t>
    </r>
    <r>
      <rPr>
        <b/>
        <sz val="10"/>
        <rFont val="Verdana"/>
      </rPr>
      <t/>
    </r>
  </si>
  <si>
    <t>P.IVA: 00365080431;  C.F.: 82001480431</t>
    <phoneticPr fontId="3" type="noConversion"/>
  </si>
  <si>
    <r>
      <t>1.32-2019-35</t>
    </r>
    <r>
      <rPr>
        <b/>
        <sz val="10"/>
        <rFont val="Verdana"/>
      </rPr>
      <t/>
    </r>
  </si>
  <si>
    <r>
      <t>1.32-2019-36</t>
    </r>
    <r>
      <rPr>
        <b/>
        <sz val="10"/>
        <rFont val="Verdana"/>
      </rPr>
      <t/>
    </r>
  </si>
  <si>
    <r>
      <t>1.32-2019-37</t>
    </r>
    <r>
      <rPr>
        <b/>
        <sz val="10"/>
        <rFont val="Verdana"/>
      </rPr>
      <t/>
    </r>
  </si>
  <si>
    <r>
      <t>1.32-2019-38</t>
    </r>
    <r>
      <rPr>
        <b/>
        <sz val="10"/>
        <rFont val="Verdana"/>
      </rPr>
      <t/>
    </r>
  </si>
  <si>
    <t>Totale capitolo</t>
    <phoneticPr fontId="3" type="noConversion"/>
  </si>
  <si>
    <t>02503150415</t>
    <phoneticPr fontId="3" type="noConversion"/>
  </si>
  <si>
    <t>Via Goldoni 11 - 61032 Fano (PU)</t>
  </si>
  <si>
    <t>SNAN 103/A - 61032 Fano (PU)</t>
  </si>
  <si>
    <t>Via Maggini 81/A Ancona 60100</t>
  </si>
  <si>
    <t>Via Fornaci Comunali 17 - 60100 Ancona</t>
  </si>
  <si>
    <t>P.zza Cecchetti 3 - 62012 - Civitanova Marche (MC)</t>
  </si>
  <si>
    <t>Via Vittorio Veneto 88 - 62012 Civitanova Marche (MC)</t>
  </si>
  <si>
    <t>Viale Gorizia 23 -63064 Cupra Marittima (AP)</t>
  </si>
  <si>
    <t>Via del Crocifisso 16 - 60100 Ancona</t>
  </si>
  <si>
    <t>Via Castellara 14/6 - Civitanova Marche (MC) 62012</t>
  </si>
  <si>
    <t>Via Toscana 38 - 62012 Civitanova Marche (MC)</t>
  </si>
  <si>
    <t>Via Ungaretti 10 - Civitanova Marche (MC) - 62012</t>
  </si>
  <si>
    <t>Via S. Giovanni Bosco, 81 - 62017 Porto Recanati (MC)</t>
  </si>
  <si>
    <t>Via Cherso 7 - 47814 Bellaria (RN)</t>
  </si>
  <si>
    <t>Via Pier Capponi 28 - 62012 Civitanova Marche (MC)</t>
  </si>
  <si>
    <t>Via G. da Fabriano 60 - Fano (PU) 61032</t>
  </si>
  <si>
    <t>1.32-2019-01</t>
    <phoneticPr fontId="3" type="noConversion"/>
  </si>
  <si>
    <t>ALISEO SNC DI GASPARRONI ANNA &amp; C.</t>
    <phoneticPr fontId="3" type="noConversion"/>
  </si>
  <si>
    <r>
      <t>1.32-2019-02</t>
    </r>
    <r>
      <rPr>
        <b/>
        <sz val="10"/>
        <rFont val="Verdana"/>
      </rPr>
      <t/>
    </r>
  </si>
  <si>
    <r>
      <t>1.32-2019-03</t>
    </r>
    <r>
      <rPr>
        <b/>
        <sz val="10"/>
        <rFont val="Verdana"/>
      </rPr>
      <t/>
    </r>
  </si>
  <si>
    <r>
      <t>1.32-2019-04</t>
    </r>
    <r>
      <rPr>
        <b/>
        <sz val="10"/>
        <rFont val="Verdana"/>
      </rPr>
      <t/>
    </r>
  </si>
  <si>
    <t>CALDARONI LUIGI E C. SNC</t>
    <phoneticPr fontId="3" type="noConversion"/>
  </si>
  <si>
    <r>
      <t>1.32-2019-08</t>
    </r>
    <r>
      <rPr>
        <b/>
        <sz val="10"/>
        <rFont val="Verdana"/>
      </rPr>
      <t/>
    </r>
  </si>
  <si>
    <t>EMILI LUCIANO E C. SNC</t>
    <phoneticPr fontId="3" type="noConversion"/>
  </si>
  <si>
    <r>
      <t>1.32-2019-09</t>
    </r>
    <r>
      <rPr>
        <b/>
        <sz val="10"/>
        <rFont val="Verdana"/>
      </rPr>
      <t/>
    </r>
  </si>
  <si>
    <r>
      <t>1.32-2019-12</t>
    </r>
    <r>
      <rPr>
        <b/>
        <sz val="10"/>
        <rFont val="Verdana"/>
      </rPr>
      <t/>
    </r>
  </si>
  <si>
    <r>
      <t>1.32-2019-14</t>
    </r>
    <r>
      <rPr>
        <b/>
        <sz val="10"/>
        <rFont val="Verdana"/>
      </rPr>
      <t/>
    </r>
  </si>
  <si>
    <t>Rossi Silvio &amp; C. SNC</t>
  </si>
  <si>
    <t>Vagnoni Giovanni e Matteo snc</t>
  </si>
  <si>
    <t>Trinità di Palazzi Simone &amp; C. snc</t>
  </si>
  <si>
    <t>02218870422</t>
  </si>
  <si>
    <t>01545720433</t>
  </si>
  <si>
    <t>01168640439</t>
  </si>
  <si>
    <t>01902300431</t>
  </si>
  <si>
    <t>01976340438</t>
  </si>
  <si>
    <t>01464070430</t>
  </si>
  <si>
    <t>01037680434</t>
  </si>
  <si>
    <t>P.IVA: 00765540422; C.F.: 80002140426</t>
  </si>
  <si>
    <t>P.IVA: 00883050437; C.F.: LPRDNC62P27C770O</t>
  </si>
  <si>
    <t>01542210438</t>
  </si>
  <si>
    <t>01449340437</t>
  </si>
  <si>
    <t>P.IVA: 00712430438; C.F.: 80016080436</t>
  </si>
  <si>
    <t>00966940439</t>
  </si>
  <si>
    <t>03116610407</t>
  </si>
  <si>
    <t>01826780445</t>
  </si>
  <si>
    <t>Via Vasari 4, 60100 Ancona</t>
  </si>
  <si>
    <t>Via Enrico il navigatore 44, 62012  Civitanova Marche (MC)</t>
  </si>
  <si>
    <t>Via Montenero 9, 62012 Civitanova Marche (MC)</t>
  </si>
  <si>
    <t>Via Fornaci comunali 11, 60100 Ancona</t>
  </si>
  <si>
    <t>Via Martiri delle Foibe 26/B - Civitanova Marche (MC)</t>
  </si>
  <si>
    <t>Via Sabotino 11 - 62012 - Civitanova Marche</t>
  </si>
  <si>
    <t>BARBONI ENRICO E ANGELO SNC</t>
  </si>
  <si>
    <t>BRONZI LUIGI E C. SAS</t>
  </si>
  <si>
    <t>EREDI BERUSCHI NAZZARENO S.N.C. DI BARBONI GIUSEPPA E C.</t>
  </si>
  <si>
    <t>Sol e Mar di Falaschini Massimo e C. SNC</t>
  </si>
  <si>
    <t>Gaetani Luciano SNC di Gaetani Luigi Gaetani Gilberto e Gasparroni Carla</t>
  </si>
  <si>
    <t>Gaudenzi Antonio srl</t>
  </si>
  <si>
    <t>Lepretti Domenico</t>
  </si>
  <si>
    <t>Luciani Mariano e Renzi Giovanna snc</t>
  </si>
  <si>
    <t>Malaccari Angelo &amp; C. snc</t>
  </si>
  <si>
    <t>Malaccari Mariano &amp; C. snc</t>
  </si>
  <si>
    <t>Malaccari Armando e Gasparroni Angela  snc</t>
  </si>
  <si>
    <t>Micucci Pietro e Ludovico snc</t>
  </si>
  <si>
    <t>Piangerelli e Giorgetti snc</t>
  </si>
  <si>
    <t>P.IVA/C.F.</t>
  </si>
  <si>
    <t>00920950425</t>
  </si>
  <si>
    <t>01157490424</t>
  </si>
  <si>
    <t>Quota UE cap. 2160320022</t>
  </si>
  <si>
    <t>Quota Stato cap. 2160320021</t>
  </si>
  <si>
    <t>Quota Regione cap. 2160320016</t>
  </si>
  <si>
    <t>02535100412</t>
  </si>
  <si>
    <t>Spesa ammessa</t>
  </si>
  <si>
    <t>Spesa richiesta</t>
  </si>
  <si>
    <t>Contributo concesso</t>
  </si>
  <si>
    <t>TOTALI</t>
  </si>
  <si>
    <t>Codice pratica</t>
  </si>
  <si>
    <t>Denominazione ditta</t>
  </si>
  <si>
    <t>Sede legale</t>
  </si>
  <si>
    <t>Angelici Paolo</t>
  </si>
  <si>
    <t>Via Monfalcone 13 - 62012 Civitanova Marche (MC)</t>
  </si>
  <si>
    <t>1.32-2019-05</t>
  </si>
  <si>
    <t>CALDARONI ALESSANDRO</t>
  </si>
  <si>
    <t>P. IVA: 02011410434; C.F.: CLDLSN81L08A271K</t>
  </si>
  <si>
    <t>Via Crimea 64 - 62012 Civitanova Marche (MC)</t>
  </si>
  <si>
    <t>Via Mamiani 24, 60100 Ancona</t>
  </si>
  <si>
    <t>01269750426</t>
  </si>
  <si>
    <r>
      <t>1.32-2019-10</t>
    </r>
    <r>
      <rPr>
        <b/>
        <sz val="10"/>
        <rFont val="Verdana"/>
      </rPr>
      <t/>
    </r>
  </si>
  <si>
    <t>1.32-2019-33</t>
  </si>
  <si>
    <t>Pieroni Tonino &amp; C. SNC</t>
  </si>
  <si>
    <t>Via Bari 10 - 61032 Mondolfo (PU)</t>
  </si>
  <si>
    <t xml:space="preserve">Via Gianfranceschi 14 - 60126 Ancona </t>
  </si>
  <si>
    <t>P.IVA: 01378450421; C.F.: 00568910673</t>
    <phoneticPr fontId="3" type="noConversion"/>
  </si>
  <si>
    <t>Gaetani Marino e C. SNC</t>
    <phoneticPr fontId="3" type="noConversion"/>
  </si>
  <si>
    <r>
      <t>1.32-2019-15</t>
    </r>
    <r>
      <rPr>
        <b/>
        <sz val="10"/>
        <rFont val="Verdana"/>
      </rPr>
      <t/>
    </r>
  </si>
  <si>
    <t>1.32-2019-06</t>
  </si>
  <si>
    <t>CASELLI GIACOMO &amp; C. SNC</t>
  </si>
  <si>
    <t>01159180429</t>
  </si>
  <si>
    <t>Via Campania 20 - 60015 Falconara M. ma (AN)</t>
  </si>
  <si>
    <t>ALLEGATO 1 QUADRO ECONOMICO RIEPILOGATIVO Misura 1.32 n. 168/ECI DEL 05/08/2019</t>
  </si>
  <si>
    <t>Eredi Paoletti Luciano di Paoletti Rolando &amp; C.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</si>
</sst>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&quot;€&quot;\ #,##0.00;\-&quot;€&quot;\ #,##0.00"/>
    <numFmt numFmtId="165" formatCode="&quot;€&quot;\ #,##0.00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0"/>
      <name val="Verdana"/>
    </font>
    <font>
      <sz val="10"/>
      <name val="Arial"/>
      <family val="2"/>
    </font>
    <font>
      <sz val="8"/>
      <name val="Verdana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7" fontId="4" fillId="0" borderId="0" xfId="0" applyNumberFormat="1" applyFont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6" fontId="4" fillId="3" borderId="0" xfId="0" applyNumberFormat="1" applyFont="1" applyFill="1" applyAlignment="1">
      <alignment wrapText="1"/>
    </xf>
    <xf numFmtId="0" fontId="4" fillId="3" borderId="0" xfId="0" applyFont="1" applyFill="1" applyAlignment="1">
      <alignment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9" fillId="4" borderId="4" xfId="0" quotePrefix="1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</cellXfs>
  <cellStyles count="8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Euro" xfId="1" xr:uid="{00000000-0005-0000-0000-00004E000000}"/>
    <cellStyle name="Normale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4"/>
  <sheetViews>
    <sheetView tabSelected="1" topLeftCell="A14" workbookViewId="0">
      <selection activeCell="A28" sqref="A28"/>
    </sheetView>
  </sheetViews>
  <sheetFormatPr baseColWidth="10" defaultColWidth="10" defaultRowHeight="14" x14ac:dyDescent="0.2"/>
  <cols>
    <col min="1" max="1" width="11.6640625" style="8" customWidth="1"/>
    <col min="2" max="2" width="50.33203125" style="8" customWidth="1"/>
    <col min="3" max="3" width="23" style="7" customWidth="1"/>
    <col min="4" max="4" width="25.5" style="7" customWidth="1"/>
    <col min="5" max="5" width="12" style="7" customWidth="1"/>
    <col min="6" max="6" width="11.6640625" style="7" customWidth="1"/>
    <col min="7" max="7" width="12.5" style="12" customWidth="1"/>
    <col min="8" max="9" width="14.33203125" style="12" customWidth="1"/>
    <col min="10" max="10" width="15.5" style="12" customWidth="1"/>
    <col min="11" max="16384" width="10" style="12"/>
  </cols>
  <sheetData>
    <row r="3" spans="1:11" x14ac:dyDescent="0.2">
      <c r="A3" s="12"/>
      <c r="B3" s="35" t="s">
        <v>122</v>
      </c>
      <c r="C3" s="35"/>
      <c r="D3" s="12"/>
      <c r="E3" s="12"/>
      <c r="F3" s="12"/>
    </row>
    <row r="6" spans="1:11" ht="32" customHeight="1" x14ac:dyDescent="0.2">
      <c r="A6" s="36" t="s">
        <v>99</v>
      </c>
      <c r="B6" s="36" t="s">
        <v>100</v>
      </c>
      <c r="C6" s="36" t="s">
        <v>88</v>
      </c>
      <c r="D6" s="36" t="s">
        <v>101</v>
      </c>
      <c r="E6" s="36" t="s">
        <v>96</v>
      </c>
      <c r="F6" s="36" t="s">
        <v>95</v>
      </c>
      <c r="G6" s="36" t="s">
        <v>97</v>
      </c>
      <c r="H6" s="1" t="s">
        <v>91</v>
      </c>
      <c r="I6" s="11" t="s">
        <v>92</v>
      </c>
      <c r="J6" s="11" t="s">
        <v>93</v>
      </c>
    </row>
    <row r="7" spans="1:11" ht="32" customHeight="1" x14ac:dyDescent="0.2">
      <c r="A7" s="36"/>
      <c r="B7" s="36"/>
      <c r="C7" s="36"/>
      <c r="D7" s="36"/>
      <c r="E7" s="36"/>
      <c r="F7" s="36"/>
      <c r="G7" s="36"/>
      <c r="H7" s="11">
        <v>2020</v>
      </c>
      <c r="I7" s="11">
        <v>2020</v>
      </c>
      <c r="J7" s="11">
        <v>2020</v>
      </c>
    </row>
    <row r="8" spans="1:11" ht="32" customHeight="1" x14ac:dyDescent="0.2">
      <c r="A8" s="2" t="s">
        <v>40</v>
      </c>
      <c r="B8" s="2" t="s">
        <v>41</v>
      </c>
      <c r="C8" s="9" t="s">
        <v>54</v>
      </c>
      <c r="D8" s="2" t="s">
        <v>69</v>
      </c>
      <c r="E8" s="3">
        <v>6000</v>
      </c>
      <c r="F8" s="3">
        <v>5833</v>
      </c>
      <c r="G8" s="3">
        <v>2916.5</v>
      </c>
      <c r="H8" s="3">
        <v>1458.25</v>
      </c>
      <c r="I8" s="3">
        <v>1020.77</v>
      </c>
      <c r="J8" s="3">
        <v>437.48</v>
      </c>
      <c r="K8" s="19"/>
    </row>
    <row r="9" spans="1:11" ht="32" customHeight="1" x14ac:dyDescent="0.2">
      <c r="A9" s="4" t="s">
        <v>42</v>
      </c>
      <c r="B9" s="4" t="s">
        <v>75</v>
      </c>
      <c r="C9" s="10" t="s">
        <v>55</v>
      </c>
      <c r="D9" s="13" t="s">
        <v>70</v>
      </c>
      <c r="E9" s="14">
        <v>11807</v>
      </c>
      <c r="F9" s="14">
        <v>11807</v>
      </c>
      <c r="G9" s="14">
        <v>5903.5</v>
      </c>
      <c r="H9" s="14">
        <v>2951.75</v>
      </c>
      <c r="I9" s="14">
        <v>2066.23</v>
      </c>
      <c r="J9" s="14">
        <v>885.52</v>
      </c>
      <c r="K9" s="19"/>
    </row>
    <row r="10" spans="1:11" ht="32" customHeight="1" x14ac:dyDescent="0.2">
      <c r="A10" s="2" t="s">
        <v>43</v>
      </c>
      <c r="B10" s="2" t="s">
        <v>76</v>
      </c>
      <c r="C10" s="9" t="s">
        <v>56</v>
      </c>
      <c r="D10" s="2" t="s">
        <v>71</v>
      </c>
      <c r="E10" s="3">
        <v>26975</v>
      </c>
      <c r="F10" s="3">
        <v>26975</v>
      </c>
      <c r="G10" s="3">
        <v>13487.5</v>
      </c>
      <c r="H10" s="3">
        <v>6743.75</v>
      </c>
      <c r="I10" s="3">
        <v>4720.62</v>
      </c>
      <c r="J10" s="3">
        <v>2023.13</v>
      </c>
      <c r="K10" s="19"/>
    </row>
    <row r="11" spans="1:11" ht="32" customHeight="1" x14ac:dyDescent="0.2">
      <c r="A11" s="4" t="s">
        <v>44</v>
      </c>
      <c r="B11" s="4" t="s">
        <v>45</v>
      </c>
      <c r="C11" s="10" t="s">
        <v>89</v>
      </c>
      <c r="D11" s="13" t="s">
        <v>72</v>
      </c>
      <c r="E11" s="14">
        <v>19952</v>
      </c>
      <c r="F11" s="14">
        <v>19952</v>
      </c>
      <c r="G11" s="14">
        <v>9976</v>
      </c>
      <c r="H11" s="14">
        <v>4988</v>
      </c>
      <c r="I11" s="14">
        <v>3491.6</v>
      </c>
      <c r="J11" s="14">
        <v>1496.3999999999999</v>
      </c>
      <c r="K11" s="19"/>
    </row>
    <row r="12" spans="1:11" s="24" customFormat="1" ht="33" customHeight="1" x14ac:dyDescent="0.2">
      <c r="A12" s="21" t="s">
        <v>104</v>
      </c>
      <c r="B12" s="21" t="s">
        <v>105</v>
      </c>
      <c r="C12" s="21" t="s">
        <v>106</v>
      </c>
      <c r="D12" s="21" t="s">
        <v>107</v>
      </c>
      <c r="E12" s="22">
        <v>35972</v>
      </c>
      <c r="F12" s="22">
        <v>35970</v>
      </c>
      <c r="G12" s="22">
        <v>17985</v>
      </c>
      <c r="H12" s="22">
        <v>8992.5</v>
      </c>
      <c r="I12" s="22">
        <v>6294.75</v>
      </c>
      <c r="J12" s="22">
        <v>2697.75</v>
      </c>
      <c r="K12" s="23"/>
    </row>
    <row r="13" spans="1:11" ht="32" customHeight="1" x14ac:dyDescent="0.2">
      <c r="A13" s="4" t="s">
        <v>118</v>
      </c>
      <c r="B13" s="32" t="s">
        <v>119</v>
      </c>
      <c r="C13" s="32" t="s">
        <v>120</v>
      </c>
      <c r="D13" s="33" t="s">
        <v>121</v>
      </c>
      <c r="E13" s="34">
        <v>32200</v>
      </c>
      <c r="F13" s="34">
        <v>24759.84</v>
      </c>
      <c r="G13" s="34">
        <v>12379.92</v>
      </c>
      <c r="H13" s="34">
        <v>6189.96</v>
      </c>
      <c r="I13" s="34">
        <v>4332.97</v>
      </c>
      <c r="J13" s="34">
        <v>1856.99</v>
      </c>
      <c r="K13" s="19"/>
    </row>
    <row r="14" spans="1:11" s="30" customFormat="1" ht="32" customHeight="1" x14ac:dyDescent="0.2">
      <c r="A14" s="25" t="s">
        <v>46</v>
      </c>
      <c r="B14" s="25" t="s">
        <v>47</v>
      </c>
      <c r="C14" s="26" t="s">
        <v>57</v>
      </c>
      <c r="D14" s="27" t="s">
        <v>73</v>
      </c>
      <c r="E14" s="28">
        <v>13522</v>
      </c>
      <c r="F14" s="28">
        <v>13522</v>
      </c>
      <c r="G14" s="28">
        <v>6761</v>
      </c>
      <c r="H14" s="28">
        <v>3380.5</v>
      </c>
      <c r="I14" s="28">
        <v>2366.35</v>
      </c>
      <c r="J14" s="28">
        <v>1014.15</v>
      </c>
      <c r="K14" s="29"/>
    </row>
    <row r="15" spans="1:11" ht="32" customHeight="1" x14ac:dyDescent="0.2">
      <c r="A15" s="4" t="s">
        <v>48</v>
      </c>
      <c r="B15" s="4" t="s">
        <v>77</v>
      </c>
      <c r="C15" s="10" t="s">
        <v>58</v>
      </c>
      <c r="D15" s="13" t="s">
        <v>74</v>
      </c>
      <c r="E15" s="14">
        <v>16462</v>
      </c>
      <c r="F15" s="14">
        <v>16462</v>
      </c>
      <c r="G15" s="14">
        <v>8231</v>
      </c>
      <c r="H15" s="14">
        <v>4115.5</v>
      </c>
      <c r="I15" s="14">
        <v>2880.85</v>
      </c>
      <c r="J15" s="14">
        <v>1234.6499999999999</v>
      </c>
      <c r="K15" s="19"/>
    </row>
    <row r="16" spans="1:11" ht="32" customHeight="1" x14ac:dyDescent="0.2">
      <c r="A16" s="2" t="s">
        <v>110</v>
      </c>
      <c r="B16" s="2" t="s">
        <v>123</v>
      </c>
      <c r="C16" s="9" t="s">
        <v>109</v>
      </c>
      <c r="D16" s="2" t="s">
        <v>108</v>
      </c>
      <c r="E16" s="3">
        <v>5630</v>
      </c>
      <c r="F16" s="3">
        <v>5533</v>
      </c>
      <c r="G16" s="3">
        <v>2766.5</v>
      </c>
      <c r="H16" s="3">
        <v>1383.25</v>
      </c>
      <c r="I16" s="3">
        <v>968.28</v>
      </c>
      <c r="J16" s="3">
        <v>414.97</v>
      </c>
      <c r="K16" s="19"/>
    </row>
    <row r="17" spans="1:11" ht="32" customHeight="1" x14ac:dyDescent="0.2">
      <c r="A17" s="4" t="s">
        <v>49</v>
      </c>
      <c r="B17" s="4" t="s">
        <v>78</v>
      </c>
      <c r="C17" s="10" t="s">
        <v>59</v>
      </c>
      <c r="D17" s="13" t="s">
        <v>25</v>
      </c>
      <c r="E17" s="14">
        <v>5522</v>
      </c>
      <c r="F17" s="14">
        <v>5500</v>
      </c>
      <c r="G17" s="14">
        <v>2750</v>
      </c>
      <c r="H17" s="14">
        <v>1375</v>
      </c>
      <c r="I17" s="14">
        <v>962.49999999999989</v>
      </c>
      <c r="J17" s="14">
        <v>412.5</v>
      </c>
      <c r="K17" s="19"/>
    </row>
    <row r="18" spans="1:11" ht="32" customHeight="1" x14ac:dyDescent="0.2">
      <c r="A18" s="2" t="s">
        <v>50</v>
      </c>
      <c r="B18" s="2" t="s">
        <v>79</v>
      </c>
      <c r="C18" s="9" t="s">
        <v>60</v>
      </c>
      <c r="D18" s="2" t="s">
        <v>103</v>
      </c>
      <c r="E18" s="3">
        <v>11207</v>
      </c>
      <c r="F18" s="3">
        <v>11207</v>
      </c>
      <c r="G18" s="3">
        <v>5603.5</v>
      </c>
      <c r="H18" s="3">
        <v>2801.75</v>
      </c>
      <c r="I18" s="3">
        <v>1961.23</v>
      </c>
      <c r="J18" s="3">
        <v>840.52</v>
      </c>
    </row>
    <row r="19" spans="1:11" ht="32" customHeight="1" x14ac:dyDescent="0.2">
      <c r="A19" s="4" t="s">
        <v>117</v>
      </c>
      <c r="B19" s="4" t="s">
        <v>116</v>
      </c>
      <c r="C19" s="10" t="s">
        <v>115</v>
      </c>
      <c r="D19" s="13" t="s">
        <v>114</v>
      </c>
      <c r="E19" s="14">
        <v>103350</v>
      </c>
      <c r="F19" s="14">
        <v>80000</v>
      </c>
      <c r="G19" s="14">
        <v>40000</v>
      </c>
      <c r="H19" s="14">
        <v>20000</v>
      </c>
      <c r="I19" s="14">
        <v>14000</v>
      </c>
      <c r="J19" s="14">
        <v>6000</v>
      </c>
      <c r="K19" s="19"/>
    </row>
    <row r="20" spans="1:11" ht="32" customHeight="1" x14ac:dyDescent="0.2">
      <c r="A20" s="2" t="s">
        <v>0</v>
      </c>
      <c r="B20" s="2" t="s">
        <v>80</v>
      </c>
      <c r="C20" s="9" t="s">
        <v>94</v>
      </c>
      <c r="D20" s="2" t="s">
        <v>26</v>
      </c>
      <c r="E20" s="3">
        <v>5797</v>
      </c>
      <c r="F20" s="3">
        <v>5797</v>
      </c>
      <c r="G20" s="3">
        <v>2898.5</v>
      </c>
      <c r="H20" s="3">
        <v>1449.25</v>
      </c>
      <c r="I20" s="3">
        <v>1014.47</v>
      </c>
      <c r="J20" s="3">
        <v>434.78</v>
      </c>
    </row>
    <row r="21" spans="1:11" ht="32" customHeight="1" x14ac:dyDescent="0.2">
      <c r="A21" s="4" t="s">
        <v>1</v>
      </c>
      <c r="B21" s="4" t="s">
        <v>80</v>
      </c>
      <c r="C21" s="10" t="s">
        <v>94</v>
      </c>
      <c r="D21" s="13" t="s">
        <v>26</v>
      </c>
      <c r="E21" s="14">
        <v>6593.66</v>
      </c>
      <c r="F21" s="14">
        <v>6593.66</v>
      </c>
      <c r="G21" s="14">
        <v>3296.83</v>
      </c>
      <c r="H21" s="14">
        <v>1648.42</v>
      </c>
      <c r="I21" s="14">
        <v>1153.8900000000001</v>
      </c>
      <c r="J21" s="14">
        <v>494.52</v>
      </c>
      <c r="K21" s="19"/>
    </row>
    <row r="22" spans="1:11" s="30" customFormat="1" ht="32" customHeight="1" x14ac:dyDescent="0.2">
      <c r="A22" s="25" t="s">
        <v>2</v>
      </c>
      <c r="B22" s="25" t="s">
        <v>80</v>
      </c>
      <c r="C22" s="26" t="s">
        <v>94</v>
      </c>
      <c r="D22" s="27" t="s">
        <v>26</v>
      </c>
      <c r="E22" s="28">
        <v>8158</v>
      </c>
      <c r="F22" s="28">
        <v>8158</v>
      </c>
      <c r="G22" s="28">
        <v>4079</v>
      </c>
      <c r="H22" s="28">
        <v>2039.5</v>
      </c>
      <c r="I22" s="28">
        <v>1427.6499999999999</v>
      </c>
      <c r="J22" s="28">
        <v>611.85</v>
      </c>
      <c r="K22" s="29"/>
    </row>
    <row r="23" spans="1:11" ht="32" customHeight="1" x14ac:dyDescent="0.2">
      <c r="A23" s="4" t="s">
        <v>3</v>
      </c>
      <c r="B23" s="4" t="s">
        <v>80</v>
      </c>
      <c r="C23" s="10" t="s">
        <v>94</v>
      </c>
      <c r="D23" s="13" t="s">
        <v>26</v>
      </c>
      <c r="E23" s="14">
        <v>8354.84</v>
      </c>
      <c r="F23" s="14">
        <f>E23</f>
        <v>8354.84</v>
      </c>
      <c r="G23" s="14">
        <v>4177.42</v>
      </c>
      <c r="H23" s="14">
        <f>G23/2</f>
        <v>2088.71</v>
      </c>
      <c r="I23" s="14">
        <v>1462.1</v>
      </c>
      <c r="J23" s="14">
        <v>626.61</v>
      </c>
      <c r="K23" s="19"/>
    </row>
    <row r="24" spans="1:11" s="30" customFormat="1" ht="32" customHeight="1" x14ac:dyDescent="0.2">
      <c r="A24" s="25" t="s">
        <v>4</v>
      </c>
      <c r="B24" s="25" t="s">
        <v>5</v>
      </c>
      <c r="C24" s="26" t="s">
        <v>90</v>
      </c>
      <c r="D24" s="27" t="s">
        <v>27</v>
      </c>
      <c r="E24" s="28">
        <v>20500</v>
      </c>
      <c r="F24" s="28">
        <v>20500</v>
      </c>
      <c r="G24" s="28">
        <v>10250</v>
      </c>
      <c r="H24" s="28">
        <v>5125</v>
      </c>
      <c r="I24" s="28">
        <v>3587.4999999999995</v>
      </c>
      <c r="J24" s="28">
        <v>1537.5</v>
      </c>
      <c r="K24" s="29"/>
    </row>
    <row r="25" spans="1:11" ht="32" customHeight="1" x14ac:dyDescent="0.2">
      <c r="A25" s="4" t="s">
        <v>6</v>
      </c>
      <c r="B25" s="4" t="s">
        <v>7</v>
      </c>
      <c r="C25" s="10" t="s">
        <v>61</v>
      </c>
      <c r="D25" s="13" t="s">
        <v>28</v>
      </c>
      <c r="E25" s="14">
        <v>101000</v>
      </c>
      <c r="F25" s="14">
        <v>80000</v>
      </c>
      <c r="G25" s="14">
        <v>40000</v>
      </c>
      <c r="H25" s="14">
        <v>20000</v>
      </c>
      <c r="I25" s="14">
        <v>14000</v>
      </c>
      <c r="J25" s="14">
        <v>6000</v>
      </c>
      <c r="K25" s="19"/>
    </row>
    <row r="26" spans="1:11" s="30" customFormat="1" ht="32" customHeight="1" x14ac:dyDescent="0.2">
      <c r="A26" s="25" t="s">
        <v>8</v>
      </c>
      <c r="B26" s="25" t="s">
        <v>81</v>
      </c>
      <c r="C26" s="26" t="s">
        <v>62</v>
      </c>
      <c r="D26" s="27" t="s">
        <v>29</v>
      </c>
      <c r="E26" s="28">
        <v>24020</v>
      </c>
      <c r="F26" s="28">
        <v>24020</v>
      </c>
      <c r="G26" s="28">
        <v>12010</v>
      </c>
      <c r="H26" s="28">
        <v>6005</v>
      </c>
      <c r="I26" s="28">
        <v>4203.5</v>
      </c>
      <c r="J26" s="28">
        <v>1801.5</v>
      </c>
      <c r="K26" s="29"/>
    </row>
    <row r="27" spans="1:11" ht="32" customHeight="1" x14ac:dyDescent="0.2">
      <c r="A27" s="4" t="s">
        <v>9</v>
      </c>
      <c r="B27" s="4" t="s">
        <v>82</v>
      </c>
      <c r="C27" s="10" t="s">
        <v>63</v>
      </c>
      <c r="D27" s="13" t="s">
        <v>30</v>
      </c>
      <c r="E27" s="14">
        <v>36300</v>
      </c>
      <c r="F27" s="14">
        <v>36300</v>
      </c>
      <c r="G27" s="14">
        <v>18150</v>
      </c>
      <c r="H27" s="14">
        <v>9075</v>
      </c>
      <c r="I27" s="14">
        <v>6352.5</v>
      </c>
      <c r="J27" s="14">
        <v>2722.5</v>
      </c>
      <c r="K27" s="19"/>
    </row>
    <row r="28" spans="1:11" s="41" customFormat="1" ht="32" customHeight="1" x14ac:dyDescent="0.2">
      <c r="A28" s="2" t="s">
        <v>10</v>
      </c>
      <c r="B28" s="2" t="s">
        <v>102</v>
      </c>
      <c r="C28" s="9" t="s">
        <v>11</v>
      </c>
      <c r="D28" s="39" t="s">
        <v>31</v>
      </c>
      <c r="E28" s="40">
        <v>9950</v>
      </c>
      <c r="F28" s="40">
        <v>9950</v>
      </c>
      <c r="G28" s="40">
        <v>7960</v>
      </c>
      <c r="H28" s="40">
        <v>3980</v>
      </c>
      <c r="I28" s="40">
        <v>2786</v>
      </c>
      <c r="J28" s="40">
        <v>1194</v>
      </c>
      <c r="K28" s="23"/>
    </row>
    <row r="29" spans="1:11" ht="32" customHeight="1" x14ac:dyDescent="0.2">
      <c r="A29" s="4" t="s">
        <v>12</v>
      </c>
      <c r="B29" s="4" t="s">
        <v>83</v>
      </c>
      <c r="C29" s="10" t="s">
        <v>13</v>
      </c>
      <c r="D29" s="13" t="s">
        <v>32</v>
      </c>
      <c r="E29" s="14">
        <v>19050</v>
      </c>
      <c r="F29" s="14">
        <v>19050</v>
      </c>
      <c r="G29" s="14">
        <v>9525</v>
      </c>
      <c r="H29" s="14">
        <v>4762.5</v>
      </c>
      <c r="I29" s="14">
        <v>3333.75</v>
      </c>
      <c r="J29" s="14">
        <v>1428.75</v>
      </c>
      <c r="K29" s="19"/>
    </row>
    <row r="30" spans="1:11" s="30" customFormat="1" ht="32" customHeight="1" x14ac:dyDescent="0.2">
      <c r="A30" s="25" t="s">
        <v>14</v>
      </c>
      <c r="B30" s="25" t="s">
        <v>84</v>
      </c>
      <c r="C30" s="26" t="s">
        <v>64</v>
      </c>
      <c r="D30" s="27" t="s">
        <v>33</v>
      </c>
      <c r="E30" s="28">
        <v>6800</v>
      </c>
      <c r="F30" s="28">
        <v>6800</v>
      </c>
      <c r="G30" s="28">
        <v>3400</v>
      </c>
      <c r="H30" s="28">
        <v>1700</v>
      </c>
      <c r="I30" s="28">
        <v>1190</v>
      </c>
      <c r="J30" s="28">
        <v>510</v>
      </c>
      <c r="K30" s="29"/>
    </row>
    <row r="31" spans="1:11" ht="32" customHeight="1" x14ac:dyDescent="0.2">
      <c r="A31" s="4" t="s">
        <v>15</v>
      </c>
      <c r="B31" s="4" t="s">
        <v>85</v>
      </c>
      <c r="C31" s="10" t="s">
        <v>65</v>
      </c>
      <c r="D31" s="13" t="s">
        <v>34</v>
      </c>
      <c r="E31" s="14">
        <v>6300</v>
      </c>
      <c r="F31" s="14">
        <v>6300</v>
      </c>
      <c r="G31" s="14">
        <v>3150</v>
      </c>
      <c r="H31" s="14">
        <v>1575</v>
      </c>
      <c r="I31" s="14">
        <v>1102.5</v>
      </c>
      <c r="J31" s="14">
        <v>472.5</v>
      </c>
      <c r="K31" s="19"/>
    </row>
    <row r="32" spans="1:11" s="30" customFormat="1" ht="32" customHeight="1" x14ac:dyDescent="0.2">
      <c r="A32" s="25" t="s">
        <v>16</v>
      </c>
      <c r="B32" s="25" t="s">
        <v>86</v>
      </c>
      <c r="C32" s="26" t="s">
        <v>66</v>
      </c>
      <c r="D32" s="27" t="s">
        <v>35</v>
      </c>
      <c r="E32" s="28">
        <v>19900</v>
      </c>
      <c r="F32" s="28">
        <v>19900</v>
      </c>
      <c r="G32" s="28">
        <v>9950</v>
      </c>
      <c r="H32" s="28">
        <v>4975</v>
      </c>
      <c r="I32" s="28">
        <v>3482.5</v>
      </c>
      <c r="J32" s="28">
        <v>1492.5</v>
      </c>
      <c r="K32" s="29"/>
    </row>
    <row r="33" spans="1:11" ht="32" customHeight="1" x14ac:dyDescent="0.2">
      <c r="A33" s="4" t="s">
        <v>17</v>
      </c>
      <c r="B33" s="4" t="s">
        <v>87</v>
      </c>
      <c r="C33" s="10" t="s">
        <v>18</v>
      </c>
      <c r="D33" s="13" t="s">
        <v>36</v>
      </c>
      <c r="E33" s="14">
        <v>20522</v>
      </c>
      <c r="F33" s="14">
        <v>20522</v>
      </c>
      <c r="G33" s="14">
        <v>10261</v>
      </c>
      <c r="H33" s="14">
        <v>5130.5</v>
      </c>
      <c r="I33" s="14">
        <v>3591.35</v>
      </c>
      <c r="J33" s="14">
        <v>1539.1499999999999</v>
      </c>
      <c r="K33" s="19"/>
    </row>
    <row r="34" spans="1:11" ht="32" customHeight="1" x14ac:dyDescent="0.2">
      <c r="A34" s="2" t="s">
        <v>111</v>
      </c>
      <c r="B34" s="2" t="s">
        <v>112</v>
      </c>
      <c r="C34" s="9">
        <v>479240418</v>
      </c>
      <c r="D34" s="2" t="s">
        <v>113</v>
      </c>
      <c r="E34" s="3">
        <v>61150</v>
      </c>
      <c r="F34" s="3">
        <v>61150</v>
      </c>
      <c r="G34" s="3">
        <v>30575</v>
      </c>
      <c r="H34" s="3">
        <v>15287.5</v>
      </c>
      <c r="I34" s="3">
        <v>10701.25</v>
      </c>
      <c r="J34" s="3">
        <v>4586.25</v>
      </c>
      <c r="K34" s="19"/>
    </row>
    <row r="35" spans="1:11" ht="32" customHeight="1" x14ac:dyDescent="0.2">
      <c r="A35" s="4" t="s">
        <v>19</v>
      </c>
      <c r="B35" s="4" t="s">
        <v>51</v>
      </c>
      <c r="C35" s="10" t="s">
        <v>67</v>
      </c>
      <c r="D35" s="13" t="s">
        <v>37</v>
      </c>
      <c r="E35" s="14">
        <v>17380</v>
      </c>
      <c r="F35" s="14">
        <v>17308</v>
      </c>
      <c r="G35" s="14">
        <v>8654</v>
      </c>
      <c r="H35" s="14">
        <v>4327</v>
      </c>
      <c r="I35" s="14">
        <v>3028.8999999999996</v>
      </c>
      <c r="J35" s="14">
        <v>1298.0999999999999</v>
      </c>
      <c r="K35" s="19"/>
    </row>
    <row r="36" spans="1:11" ht="32" customHeight="1" x14ac:dyDescent="0.2">
      <c r="A36" s="2" t="s">
        <v>20</v>
      </c>
      <c r="B36" s="2" t="s">
        <v>52</v>
      </c>
      <c r="C36" s="9" t="s">
        <v>68</v>
      </c>
      <c r="D36" s="2" t="s">
        <v>38</v>
      </c>
      <c r="E36" s="3">
        <v>44300</v>
      </c>
      <c r="F36" s="3">
        <v>44300</v>
      </c>
      <c r="G36" s="3">
        <v>22150</v>
      </c>
      <c r="H36" s="3">
        <v>11075</v>
      </c>
      <c r="I36" s="3">
        <v>7752.4999999999991</v>
      </c>
      <c r="J36" s="3">
        <v>3322.5</v>
      </c>
      <c r="K36" s="19"/>
    </row>
    <row r="37" spans="1:11" ht="32" customHeight="1" x14ac:dyDescent="0.2">
      <c r="A37" s="4" t="s">
        <v>21</v>
      </c>
      <c r="B37" s="4" t="s">
        <v>87</v>
      </c>
      <c r="C37" s="10" t="s">
        <v>18</v>
      </c>
      <c r="D37" s="13" t="s">
        <v>36</v>
      </c>
      <c r="E37" s="14">
        <v>18522</v>
      </c>
      <c r="F37" s="14">
        <v>18522</v>
      </c>
      <c r="G37" s="14">
        <v>9261</v>
      </c>
      <c r="H37" s="14">
        <v>4630.5</v>
      </c>
      <c r="I37" s="14">
        <v>3241.35</v>
      </c>
      <c r="J37" s="14">
        <v>1389.1499999999999</v>
      </c>
      <c r="K37" s="19"/>
    </row>
    <row r="38" spans="1:11" s="30" customFormat="1" ht="32" customHeight="1" x14ac:dyDescent="0.2">
      <c r="A38" s="25" t="s">
        <v>22</v>
      </c>
      <c r="B38" s="25" t="s">
        <v>53</v>
      </c>
      <c r="C38" s="26" t="s">
        <v>24</v>
      </c>
      <c r="D38" s="27" t="s">
        <v>39</v>
      </c>
      <c r="E38" s="28">
        <v>14208</v>
      </c>
      <c r="F38" s="28">
        <v>14208</v>
      </c>
      <c r="G38" s="28">
        <v>7104</v>
      </c>
      <c r="H38" s="28">
        <v>3552</v>
      </c>
      <c r="I38" s="28">
        <v>2486.3999999999996</v>
      </c>
      <c r="J38" s="28">
        <v>1065.5999999999999</v>
      </c>
      <c r="K38" s="29"/>
    </row>
    <row r="39" spans="1:11" s="16" customFormat="1" ht="32" customHeight="1" x14ac:dyDescent="0.2">
      <c r="A39" s="5"/>
      <c r="B39" s="5"/>
      <c r="C39" s="6"/>
      <c r="D39" s="31" t="s">
        <v>98</v>
      </c>
      <c r="E39" s="15">
        <f>SUM(E8:E38)</f>
        <v>737404.5</v>
      </c>
      <c r="F39" s="15">
        <f>SUM(F8:F38)</f>
        <v>685254.34</v>
      </c>
      <c r="G39" s="15">
        <f>SUM(G8:G38)</f>
        <v>345612.17</v>
      </c>
      <c r="H39" s="15">
        <f>SUM(H8:H38)</f>
        <v>172806.09</v>
      </c>
      <c r="I39" s="15">
        <f t="shared" ref="I39:J39" si="0">SUM(I8:I38)</f>
        <v>120964.26</v>
      </c>
      <c r="J39" s="15">
        <f t="shared" si="0"/>
        <v>51841.819999999992</v>
      </c>
    </row>
    <row r="40" spans="1:11" s="16" customFormat="1" ht="32" customHeight="1" x14ac:dyDescent="0.2">
      <c r="A40" s="7"/>
      <c r="B40" s="7"/>
      <c r="C40" s="7"/>
      <c r="D40" s="7"/>
      <c r="E40" s="7"/>
      <c r="F40" s="37" t="s">
        <v>23</v>
      </c>
      <c r="G40" s="38"/>
      <c r="H40" s="17">
        <f>H39</f>
        <v>172806.09</v>
      </c>
      <c r="I40" s="17">
        <f>I39</f>
        <v>120964.26</v>
      </c>
      <c r="J40" s="17">
        <f>J39</f>
        <v>51841.819999999992</v>
      </c>
    </row>
    <row r="41" spans="1:11" x14ac:dyDescent="0.2">
      <c r="J41" s="18"/>
    </row>
    <row r="42" spans="1:11" x14ac:dyDescent="0.2">
      <c r="G42" s="20"/>
      <c r="H42" s="20"/>
      <c r="I42" s="20"/>
    </row>
    <row r="43" spans="1:11" x14ac:dyDescent="0.2">
      <c r="I43" s="19"/>
    </row>
    <row r="44" spans="1:11" x14ac:dyDescent="0.2">
      <c r="I44" s="20"/>
    </row>
  </sheetData>
  <mergeCells count="9">
    <mergeCell ref="A6:A7"/>
    <mergeCell ref="B6:B7"/>
    <mergeCell ref="C6:C7"/>
    <mergeCell ref="D6:D7"/>
    <mergeCell ref="B3:C3"/>
    <mergeCell ref="E6:E7"/>
    <mergeCell ref="F6:F7"/>
    <mergeCell ref="G6:G7"/>
    <mergeCell ref="F40:G40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2020-09-03T15:44:48Z</dcterms:modified>
</cp:coreProperties>
</file>